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unigeit-my.sharepoint.com/personal/s5382828_studenti_unige_it/Documents/Documenti/Dottorato/Per sottomettere articolo Sealza/"/>
    </mc:Choice>
  </mc:AlternateContent>
  <xr:revisionPtr revIDLastSave="323" documentId="13_ncr:1_{A01021F0-5C49-46AA-A4DD-106E809C4AE0}" xr6:coauthVersionLast="47" xr6:coauthVersionMax="47" xr10:uidLastSave="{E86EF0FD-D0D6-44ED-92AD-B8850D8BF841}"/>
  <bookViews>
    <workbookView xWindow="-120" yWindow="-120" windowWidth="20730" windowHeight="11040" xr2:uid="{00000000-000D-0000-FFFF-FFFF00000000}"/>
  </bookViews>
  <sheets>
    <sheet name="Benthic and planktic fora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  <c r="S21" i="1"/>
  <c r="R21" i="1"/>
  <c r="Q21" i="1"/>
  <c r="K21" i="1"/>
  <c r="J21" i="1"/>
  <c r="I21" i="1"/>
  <c r="H21" i="1"/>
  <c r="G21" i="1"/>
  <c r="F21" i="1"/>
  <c r="D21" i="1"/>
  <c r="T20" i="1"/>
  <c r="S20" i="1"/>
  <c r="R20" i="1"/>
  <c r="Q20" i="1"/>
  <c r="K20" i="1"/>
  <c r="J20" i="1"/>
  <c r="I20" i="1"/>
  <c r="H20" i="1"/>
  <c r="G20" i="1"/>
  <c r="F20" i="1"/>
  <c r="D20" i="1"/>
  <c r="Q23" i="1" l="1"/>
  <c r="F23" i="1"/>
  <c r="H22" i="1"/>
  <c r="D22" i="1"/>
  <c r="I23" i="1"/>
  <c r="J23" i="1"/>
  <c r="K23" i="1"/>
  <c r="I22" i="1"/>
  <c r="J22" i="1"/>
  <c r="D23" i="1"/>
  <c r="R23" i="1"/>
  <c r="F22" i="1"/>
  <c r="S22" i="1"/>
  <c r="G22" i="1"/>
  <c r="T22" i="1"/>
  <c r="S23" i="1"/>
  <c r="G23" i="1"/>
  <c r="T23" i="1"/>
  <c r="K22" i="1"/>
  <c r="H23" i="1"/>
  <c r="Q22" i="1"/>
  <c r="R22" i="1"/>
</calcChain>
</file>

<file path=xl/sharedStrings.xml><?xml version="1.0" encoding="utf-8"?>
<sst xmlns="http://schemas.openxmlformats.org/spreadsheetml/2006/main" count="85" uniqueCount="60">
  <si>
    <t>SE 33</t>
  </si>
  <si>
    <t>SE 41</t>
  </si>
  <si>
    <t>SE 23</t>
  </si>
  <si>
    <t>SE 32</t>
  </si>
  <si>
    <t>SE 31</t>
  </si>
  <si>
    <t>SE 30</t>
  </si>
  <si>
    <t>SE 29</t>
  </si>
  <si>
    <t>SE 21</t>
  </si>
  <si>
    <t>SE 38</t>
  </si>
  <si>
    <t>SE 37</t>
  </si>
  <si>
    <t>SE 36</t>
  </si>
  <si>
    <t>SE 35</t>
  </si>
  <si>
    <t>SE 39</t>
  </si>
  <si>
    <t>SE 28</t>
  </si>
  <si>
    <t>SE 27</t>
  </si>
  <si>
    <t>SE 26</t>
  </si>
  <si>
    <t>SE 25</t>
  </si>
  <si>
    <t>Anomalinoides</t>
  </si>
  <si>
    <t>Bolivina</t>
  </si>
  <si>
    <t>Lenticulina</t>
  </si>
  <si>
    <t>Lagena</t>
  </si>
  <si>
    <t>Dentalina</t>
  </si>
  <si>
    <t>Samples</t>
  </si>
  <si>
    <t>Benthic foraminifera</t>
  </si>
  <si>
    <t>Weight (g)</t>
  </si>
  <si>
    <t>NO DATA</t>
  </si>
  <si>
    <t>Subbotina</t>
  </si>
  <si>
    <t>Acarinina</t>
  </si>
  <si>
    <t>Morozovelloides</t>
  </si>
  <si>
    <t>O. beckmanni</t>
  </si>
  <si>
    <t>Planktic foraminifera</t>
  </si>
  <si>
    <t>PFN</t>
  </si>
  <si>
    <t>BFN</t>
  </si>
  <si>
    <t>TOTAL</t>
  </si>
  <si>
    <t xml:space="preserve">Heterolepa </t>
  </si>
  <si>
    <t>Heterolepa (%)</t>
  </si>
  <si>
    <t>Cibicidoides (%)</t>
  </si>
  <si>
    <t xml:space="preserve">Cibicidoides </t>
  </si>
  <si>
    <t>Uvigerina (%)</t>
  </si>
  <si>
    <t>Anomalinoides (%)</t>
  </si>
  <si>
    <t>Bolivina (%)</t>
  </si>
  <si>
    <t>Lenticulina (%)</t>
  </si>
  <si>
    <t>Lagena (%)</t>
  </si>
  <si>
    <t>Dentalina (%)</t>
  </si>
  <si>
    <t>Subbotina (%)</t>
  </si>
  <si>
    <t>Acarinina (%)</t>
  </si>
  <si>
    <t>Morozovelloides (%)</t>
  </si>
  <si>
    <t>O. beckmanni (%)</t>
  </si>
  <si>
    <t>Quinqueloculina</t>
  </si>
  <si>
    <t>Turborotalia</t>
  </si>
  <si>
    <t>Quinqueloculina (%)</t>
  </si>
  <si>
    <t>P/(P+B)*100 (%)</t>
  </si>
  <si>
    <t>Melonis</t>
  </si>
  <si>
    <t>Turborotalia (%)</t>
  </si>
  <si>
    <t>Melonis (%)</t>
  </si>
  <si>
    <t>Depth (m)</t>
  </si>
  <si>
    <t>Percentage</t>
  </si>
  <si>
    <t>Standardised 1g sediment</t>
  </si>
  <si>
    <t xml:space="preserve">Uvigerina </t>
  </si>
  <si>
    <t>Benthic and planktic foraminifera from the Sealza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</si>
</sst>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3" xfId="0" applyBorder="1"/>
    <xf numFmtId="1" fontId="0" fillId="0" borderId="3" xfId="0" applyNumberFormat="1" applyBorder="1"/>
    <xf numFmtId="0" fontId="2" fillId="0" borderId="7" xfId="0" applyFont="1" applyBorder="1" applyAlignment="1">
      <alignment horizontal="center"/>
    </xf>
    <xf numFmtId="2" fontId="0" fillId="0" borderId="1" xfId="0" applyNumberFormat="1" applyBorder="1"/>
    <xf numFmtId="2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 wrapText="1" shrinkToFit="1"/>
    </xf>
    <xf numFmtId="0" fontId="5" fillId="0" borderId="5" xfId="0" applyFont="1" applyBorder="1" applyAlignment="1">
      <alignment horizontal="center" vertical="center" textRotation="90" wrapText="1" shrinkToFit="1"/>
    </xf>
    <xf numFmtId="0" fontId="5" fillId="0" borderId="6" xfId="0" applyFont="1" applyBorder="1" applyAlignment="1">
      <alignment horizontal="center" vertical="center" textRotation="90" wrapText="1" shrinkToFit="1"/>
    </xf>
    <xf numFmtId="0" fontId="5" fillId="0" borderId="3" xfId="0" applyFont="1" applyBorder="1" applyAlignment="1">
      <alignment horizontal="center" vertical="center" textRotation="90" wrapText="1" shrinkToFit="1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13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3"/>
  <sheetViews>
    <sheetView tabSelected="1" zoomScale="87" workbookViewId="0">
      <selection sqref="A1:T1"/>
    </sheetView>
  </sheetViews>
  <sheetFormatPr defaultRowHeight="15" x14ac:dyDescent="0.25"/>
  <cols>
    <col min="3" max="3" width="19" customWidth="1"/>
  </cols>
  <sheetData>
    <row r="1" spans="1:20" ht="49.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" customHeight="1" x14ac:dyDescent="0.25">
      <c r="A2" s="15" t="s">
        <v>57</v>
      </c>
      <c r="B2" s="14" t="s">
        <v>22</v>
      </c>
      <c r="C2" s="14"/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</row>
    <row r="3" spans="1:20" x14ac:dyDescent="0.25">
      <c r="A3" s="15"/>
      <c r="B3" s="14" t="s">
        <v>55</v>
      </c>
      <c r="C3" s="14"/>
      <c r="D3" s="1">
        <v>205</v>
      </c>
      <c r="E3" s="10">
        <v>123</v>
      </c>
      <c r="F3" s="1">
        <v>122</v>
      </c>
      <c r="G3" s="1">
        <v>120.5</v>
      </c>
      <c r="H3" s="1">
        <v>118</v>
      </c>
      <c r="I3" s="1">
        <v>115.5</v>
      </c>
      <c r="J3" s="1">
        <v>114</v>
      </c>
      <c r="K3" s="1">
        <v>113.5</v>
      </c>
      <c r="L3" s="10">
        <v>113</v>
      </c>
      <c r="M3" s="10">
        <v>112.5</v>
      </c>
      <c r="N3" s="10">
        <v>110.5</v>
      </c>
      <c r="O3" s="10">
        <v>109</v>
      </c>
      <c r="P3" s="10">
        <v>78</v>
      </c>
      <c r="Q3" s="1">
        <v>69</v>
      </c>
      <c r="R3" s="1">
        <v>64.5</v>
      </c>
      <c r="S3" s="1">
        <v>59.5</v>
      </c>
      <c r="T3" s="1">
        <v>58</v>
      </c>
    </row>
    <row r="4" spans="1:20" ht="15" customHeight="1" x14ac:dyDescent="0.25">
      <c r="A4" s="15"/>
      <c r="B4" s="14" t="s">
        <v>24</v>
      </c>
      <c r="C4" s="14"/>
      <c r="D4" s="6">
        <v>1</v>
      </c>
      <c r="E4" s="33" t="s">
        <v>25</v>
      </c>
      <c r="F4" s="8">
        <v>1</v>
      </c>
      <c r="G4" s="2">
        <v>1</v>
      </c>
      <c r="H4" s="2">
        <v>1</v>
      </c>
      <c r="I4" s="2">
        <v>1</v>
      </c>
      <c r="J4" s="2">
        <v>1</v>
      </c>
      <c r="K4" s="6">
        <v>1</v>
      </c>
      <c r="L4" s="36" t="s">
        <v>25</v>
      </c>
      <c r="M4" s="37"/>
      <c r="N4" s="37"/>
      <c r="O4" s="37"/>
      <c r="P4" s="38"/>
      <c r="Q4" s="8">
        <v>1</v>
      </c>
      <c r="R4" s="2">
        <v>1</v>
      </c>
      <c r="S4" s="2">
        <v>1</v>
      </c>
      <c r="T4" s="2">
        <v>1</v>
      </c>
    </row>
    <row r="5" spans="1:20" x14ac:dyDescent="0.25">
      <c r="A5" s="15"/>
      <c r="B5" s="45" t="s">
        <v>23</v>
      </c>
      <c r="C5" s="5" t="s">
        <v>34</v>
      </c>
      <c r="D5" s="7">
        <v>0</v>
      </c>
      <c r="E5" s="34"/>
      <c r="F5" s="9">
        <v>89.090909090909079</v>
      </c>
      <c r="G5" s="3">
        <v>71.538461538461533</v>
      </c>
      <c r="H5" s="3">
        <v>220</v>
      </c>
      <c r="I5" s="3">
        <v>6.666666666666667</v>
      </c>
      <c r="J5" s="3">
        <v>297.5</v>
      </c>
      <c r="K5" s="7">
        <v>202</v>
      </c>
      <c r="L5" s="39"/>
      <c r="M5" s="40"/>
      <c r="N5" s="40"/>
      <c r="O5" s="40"/>
      <c r="P5" s="41"/>
      <c r="Q5" s="9">
        <v>8.4615384615384617</v>
      </c>
      <c r="R5" s="3">
        <v>5.5555555555555554</v>
      </c>
      <c r="S5" s="3">
        <v>0</v>
      </c>
      <c r="T5" s="3">
        <v>0</v>
      </c>
    </row>
    <row r="6" spans="1:20" x14ac:dyDescent="0.25">
      <c r="A6" s="15"/>
      <c r="B6" s="46"/>
      <c r="C6" s="5" t="s">
        <v>37</v>
      </c>
      <c r="D6" s="7">
        <v>860</v>
      </c>
      <c r="E6" s="34"/>
      <c r="F6" s="9">
        <v>113.63636363636363</v>
      </c>
      <c r="G6" s="3">
        <v>100</v>
      </c>
      <c r="H6" s="3">
        <v>50</v>
      </c>
      <c r="I6" s="3">
        <v>26.666666666666668</v>
      </c>
      <c r="J6" s="3">
        <v>37.5</v>
      </c>
      <c r="K6" s="7">
        <v>88</v>
      </c>
      <c r="L6" s="39"/>
      <c r="M6" s="40"/>
      <c r="N6" s="40"/>
      <c r="O6" s="40"/>
      <c r="P6" s="41"/>
      <c r="Q6" s="9">
        <v>65.384615384615387</v>
      </c>
      <c r="R6" s="3">
        <v>44.444444444444443</v>
      </c>
      <c r="S6" s="3">
        <v>70</v>
      </c>
      <c r="T6" s="3">
        <v>52.941176470588239</v>
      </c>
    </row>
    <row r="7" spans="1:20" x14ac:dyDescent="0.25">
      <c r="A7" s="15"/>
      <c r="B7" s="46"/>
      <c r="C7" s="5" t="s">
        <v>58</v>
      </c>
      <c r="D7" s="7">
        <v>0</v>
      </c>
      <c r="E7" s="34"/>
      <c r="F7" s="9">
        <v>11.818181818181817</v>
      </c>
      <c r="G7" s="3">
        <v>32.307692307692307</v>
      </c>
      <c r="H7" s="3">
        <v>450</v>
      </c>
      <c r="I7" s="3">
        <v>230</v>
      </c>
      <c r="J7" s="3">
        <v>65</v>
      </c>
      <c r="K7" s="7">
        <v>66</v>
      </c>
      <c r="L7" s="39"/>
      <c r="M7" s="40"/>
      <c r="N7" s="40"/>
      <c r="O7" s="40"/>
      <c r="P7" s="41"/>
      <c r="Q7" s="9">
        <v>9.2307692307692299</v>
      </c>
      <c r="R7" s="3">
        <v>6.1111111111111107</v>
      </c>
      <c r="S7" s="3">
        <v>9.2857142857142865</v>
      </c>
      <c r="T7" s="3">
        <v>4.7058823529411766</v>
      </c>
    </row>
    <row r="8" spans="1:20" x14ac:dyDescent="0.25">
      <c r="A8" s="15"/>
      <c r="B8" s="46"/>
      <c r="C8" s="5" t="s">
        <v>17</v>
      </c>
      <c r="D8" s="7">
        <v>0</v>
      </c>
      <c r="E8" s="34"/>
      <c r="F8" s="9">
        <v>8.1818181818181817</v>
      </c>
      <c r="G8" s="3">
        <v>6.1538461538461533</v>
      </c>
      <c r="H8" s="3">
        <v>260</v>
      </c>
      <c r="I8" s="3">
        <v>166.66666666666669</v>
      </c>
      <c r="J8" s="3">
        <v>0</v>
      </c>
      <c r="K8" s="7">
        <v>90</v>
      </c>
      <c r="L8" s="39"/>
      <c r="M8" s="40"/>
      <c r="N8" s="40"/>
      <c r="O8" s="40"/>
      <c r="P8" s="41"/>
      <c r="Q8" s="9">
        <v>65.384615384615387</v>
      </c>
      <c r="R8" s="3">
        <v>50</v>
      </c>
      <c r="S8" s="3">
        <v>67.142857142857153</v>
      </c>
      <c r="T8" s="3">
        <v>51.764705882352942</v>
      </c>
    </row>
    <row r="9" spans="1:20" x14ac:dyDescent="0.25">
      <c r="A9" s="15"/>
      <c r="B9" s="46"/>
      <c r="C9" s="5" t="s">
        <v>18</v>
      </c>
      <c r="D9" s="7">
        <v>620</v>
      </c>
      <c r="E9" s="34"/>
      <c r="F9" s="9">
        <v>0</v>
      </c>
      <c r="G9" s="3">
        <v>0</v>
      </c>
      <c r="H9" s="3">
        <v>0</v>
      </c>
      <c r="I9" s="3">
        <v>256.66666666666669</v>
      </c>
      <c r="J9" s="3">
        <v>12.5</v>
      </c>
      <c r="K9" s="7">
        <v>0</v>
      </c>
      <c r="L9" s="39"/>
      <c r="M9" s="40"/>
      <c r="N9" s="40"/>
      <c r="O9" s="40"/>
      <c r="P9" s="41"/>
      <c r="Q9" s="9">
        <v>0</v>
      </c>
      <c r="R9" s="3">
        <v>0</v>
      </c>
      <c r="S9" s="3">
        <v>0</v>
      </c>
      <c r="T9" s="3">
        <v>0</v>
      </c>
    </row>
    <row r="10" spans="1:20" x14ac:dyDescent="0.25">
      <c r="A10" s="15"/>
      <c r="B10" s="46"/>
      <c r="C10" s="5" t="s">
        <v>19</v>
      </c>
      <c r="D10" s="7">
        <v>0</v>
      </c>
      <c r="E10" s="34"/>
      <c r="F10" s="9">
        <v>18.18181818181818</v>
      </c>
      <c r="G10" s="3">
        <v>6.9230769230769225</v>
      </c>
      <c r="H10" s="3">
        <v>45</v>
      </c>
      <c r="I10" s="3">
        <v>0</v>
      </c>
      <c r="J10" s="3">
        <v>45</v>
      </c>
      <c r="K10" s="7">
        <v>0</v>
      </c>
      <c r="L10" s="39"/>
      <c r="M10" s="40"/>
      <c r="N10" s="40"/>
      <c r="O10" s="40"/>
      <c r="P10" s="41"/>
      <c r="Q10" s="9">
        <v>5.3846153846153841</v>
      </c>
      <c r="R10" s="3">
        <v>5</v>
      </c>
      <c r="S10" s="3">
        <v>5.7142857142857144</v>
      </c>
      <c r="T10" s="3">
        <v>5.2941176470588234</v>
      </c>
    </row>
    <row r="11" spans="1:20" x14ac:dyDescent="0.25">
      <c r="A11" s="15"/>
      <c r="B11" s="46"/>
      <c r="C11" s="5" t="s">
        <v>52</v>
      </c>
      <c r="D11" s="7">
        <v>0</v>
      </c>
      <c r="E11" s="34"/>
      <c r="F11" s="9">
        <v>6.3636363636363633</v>
      </c>
      <c r="G11" s="3">
        <v>0</v>
      </c>
      <c r="H11" s="3">
        <v>0</v>
      </c>
      <c r="I11" s="3">
        <v>0</v>
      </c>
      <c r="J11" s="3">
        <v>0</v>
      </c>
      <c r="K11" s="7">
        <v>0</v>
      </c>
      <c r="L11" s="39"/>
      <c r="M11" s="40"/>
      <c r="N11" s="40"/>
      <c r="O11" s="40"/>
      <c r="P11" s="41"/>
      <c r="Q11" s="9">
        <v>2.3076923076923075</v>
      </c>
      <c r="R11" s="3">
        <v>2.2222222222222223</v>
      </c>
      <c r="S11" s="3">
        <v>0</v>
      </c>
      <c r="T11" s="3">
        <v>0</v>
      </c>
    </row>
    <row r="12" spans="1:20" x14ac:dyDescent="0.25">
      <c r="A12" s="15"/>
      <c r="B12" s="46"/>
      <c r="C12" s="5" t="s">
        <v>48</v>
      </c>
      <c r="D12" s="7">
        <v>0</v>
      </c>
      <c r="E12" s="34"/>
      <c r="F12" s="9">
        <v>0</v>
      </c>
      <c r="G12" s="3">
        <v>0</v>
      </c>
      <c r="H12" s="3">
        <v>0</v>
      </c>
      <c r="I12" s="3">
        <v>0</v>
      </c>
      <c r="J12" s="3">
        <v>52.5</v>
      </c>
      <c r="K12" s="7">
        <v>8</v>
      </c>
      <c r="L12" s="39"/>
      <c r="M12" s="40"/>
      <c r="N12" s="40"/>
      <c r="O12" s="40"/>
      <c r="P12" s="41"/>
      <c r="Q12" s="9">
        <v>0</v>
      </c>
      <c r="R12" s="3">
        <v>0</v>
      </c>
      <c r="S12" s="3">
        <v>0</v>
      </c>
      <c r="T12" s="3">
        <v>0</v>
      </c>
    </row>
    <row r="13" spans="1:20" x14ac:dyDescent="0.25">
      <c r="A13" s="15"/>
      <c r="B13" s="46"/>
      <c r="C13" s="5" t="s">
        <v>20</v>
      </c>
      <c r="D13" s="7">
        <v>0</v>
      </c>
      <c r="E13" s="34"/>
      <c r="F13" s="9">
        <v>0</v>
      </c>
      <c r="G13" s="3">
        <v>0</v>
      </c>
      <c r="H13" s="3">
        <v>0</v>
      </c>
      <c r="I13" s="3">
        <v>0</v>
      </c>
      <c r="J13" s="3">
        <v>25</v>
      </c>
      <c r="K13" s="7">
        <v>6</v>
      </c>
      <c r="L13" s="39"/>
      <c r="M13" s="40"/>
      <c r="N13" s="40"/>
      <c r="O13" s="40"/>
      <c r="P13" s="41"/>
      <c r="Q13" s="9">
        <v>0</v>
      </c>
      <c r="R13" s="3">
        <v>0</v>
      </c>
      <c r="S13" s="3">
        <v>0</v>
      </c>
      <c r="T13" s="3">
        <v>0</v>
      </c>
    </row>
    <row r="14" spans="1:20" x14ac:dyDescent="0.25">
      <c r="A14" s="15"/>
      <c r="B14" s="46"/>
      <c r="C14" s="5" t="s">
        <v>21</v>
      </c>
      <c r="D14" s="7">
        <v>30</v>
      </c>
      <c r="E14" s="34"/>
      <c r="F14" s="9">
        <v>3.6363636363636362</v>
      </c>
      <c r="G14" s="3">
        <v>4.615384615384615</v>
      </c>
      <c r="H14" s="3">
        <v>10</v>
      </c>
      <c r="I14" s="3">
        <v>20</v>
      </c>
      <c r="J14" s="3">
        <v>15</v>
      </c>
      <c r="K14" s="7">
        <v>0</v>
      </c>
      <c r="L14" s="39"/>
      <c r="M14" s="40"/>
      <c r="N14" s="40"/>
      <c r="O14" s="40"/>
      <c r="P14" s="41"/>
      <c r="Q14" s="9">
        <v>0</v>
      </c>
      <c r="R14" s="3">
        <v>0</v>
      </c>
      <c r="S14" s="3">
        <v>0</v>
      </c>
      <c r="T14" s="3">
        <v>1.1764705882352942</v>
      </c>
    </row>
    <row r="15" spans="1:20" ht="15" customHeight="1" x14ac:dyDescent="0.25">
      <c r="A15" s="15"/>
      <c r="B15" s="32" t="s">
        <v>30</v>
      </c>
      <c r="C15" s="5" t="s">
        <v>26</v>
      </c>
      <c r="D15" s="3">
        <v>740</v>
      </c>
      <c r="E15" s="34"/>
      <c r="F15" s="3">
        <v>0</v>
      </c>
      <c r="G15" s="3">
        <v>3.0769230769230766</v>
      </c>
      <c r="H15" s="3">
        <v>105</v>
      </c>
      <c r="I15" s="3">
        <v>60</v>
      </c>
      <c r="J15" s="3">
        <v>152.5</v>
      </c>
      <c r="K15" s="3">
        <v>54</v>
      </c>
      <c r="L15" s="39"/>
      <c r="M15" s="40"/>
      <c r="N15" s="40"/>
      <c r="O15" s="40"/>
      <c r="P15" s="41"/>
      <c r="Q15" s="3">
        <v>0</v>
      </c>
      <c r="R15" s="3">
        <v>0</v>
      </c>
      <c r="S15" s="3">
        <v>2.8571428571428572</v>
      </c>
      <c r="T15" s="3">
        <v>1.7647058823529411</v>
      </c>
    </row>
    <row r="16" spans="1:20" ht="15" customHeight="1" x14ac:dyDescent="0.25">
      <c r="A16" s="15"/>
      <c r="B16" s="32"/>
      <c r="C16" s="5" t="s">
        <v>27</v>
      </c>
      <c r="D16" s="3">
        <v>60</v>
      </c>
      <c r="E16" s="34"/>
      <c r="F16" s="3">
        <v>0</v>
      </c>
      <c r="G16" s="3">
        <v>5.3846153846153841</v>
      </c>
      <c r="H16" s="3">
        <v>185</v>
      </c>
      <c r="I16" s="3">
        <v>113.33333333333334</v>
      </c>
      <c r="J16" s="3">
        <v>10</v>
      </c>
      <c r="K16" s="3">
        <v>50</v>
      </c>
      <c r="L16" s="39"/>
      <c r="M16" s="40"/>
      <c r="N16" s="40"/>
      <c r="O16" s="40"/>
      <c r="P16" s="41"/>
      <c r="Q16" s="3">
        <v>0</v>
      </c>
      <c r="R16" s="3">
        <v>0</v>
      </c>
      <c r="S16" s="3">
        <v>1.4285714285714286</v>
      </c>
      <c r="T16" s="3">
        <v>1.1764705882352942</v>
      </c>
    </row>
    <row r="17" spans="1:20" ht="15" customHeight="1" x14ac:dyDescent="0.25">
      <c r="A17" s="15"/>
      <c r="B17" s="32"/>
      <c r="C17" s="5" t="s">
        <v>28</v>
      </c>
      <c r="D17" s="3">
        <v>0</v>
      </c>
      <c r="E17" s="34"/>
      <c r="F17" s="3">
        <v>0</v>
      </c>
      <c r="G17" s="3">
        <v>0</v>
      </c>
      <c r="H17" s="3">
        <v>190</v>
      </c>
      <c r="I17" s="3">
        <v>126.66666666666667</v>
      </c>
      <c r="J17" s="3">
        <v>12.5</v>
      </c>
      <c r="K17" s="3">
        <v>34</v>
      </c>
      <c r="L17" s="39"/>
      <c r="M17" s="40"/>
      <c r="N17" s="40"/>
      <c r="O17" s="40"/>
      <c r="P17" s="41"/>
      <c r="Q17" s="3">
        <v>0</v>
      </c>
      <c r="R17" s="3">
        <v>0</v>
      </c>
      <c r="S17" s="3">
        <v>0</v>
      </c>
      <c r="T17" s="3">
        <v>0</v>
      </c>
    </row>
    <row r="18" spans="1:20" ht="15" customHeight="1" x14ac:dyDescent="0.25">
      <c r="A18" s="15"/>
      <c r="B18" s="32"/>
      <c r="C18" s="5" t="s">
        <v>29</v>
      </c>
      <c r="D18" s="3">
        <v>0</v>
      </c>
      <c r="E18" s="34"/>
      <c r="F18" s="3">
        <v>0</v>
      </c>
      <c r="G18" s="3">
        <v>0.76923076923076916</v>
      </c>
      <c r="H18" s="3">
        <v>15</v>
      </c>
      <c r="I18" s="3">
        <v>3.3333333333333335</v>
      </c>
      <c r="J18" s="3">
        <v>5</v>
      </c>
      <c r="K18" s="3">
        <v>4</v>
      </c>
      <c r="L18" s="39"/>
      <c r="M18" s="40"/>
      <c r="N18" s="40"/>
      <c r="O18" s="40"/>
      <c r="P18" s="41"/>
      <c r="Q18" s="3">
        <v>0</v>
      </c>
      <c r="R18" s="3">
        <v>0</v>
      </c>
      <c r="S18" s="3">
        <v>0</v>
      </c>
      <c r="T18" s="3">
        <v>0</v>
      </c>
    </row>
    <row r="19" spans="1:20" ht="15" customHeight="1" x14ac:dyDescent="0.25">
      <c r="A19" s="15"/>
      <c r="B19" s="32"/>
      <c r="C19" s="5" t="s">
        <v>49</v>
      </c>
      <c r="D19" s="3">
        <v>0</v>
      </c>
      <c r="E19" s="34"/>
      <c r="F19" s="3">
        <v>0</v>
      </c>
      <c r="G19" s="3">
        <v>0</v>
      </c>
      <c r="H19" s="3">
        <v>0</v>
      </c>
      <c r="I19" s="3">
        <v>20</v>
      </c>
      <c r="J19" s="3">
        <v>25</v>
      </c>
      <c r="K19" s="3">
        <v>0</v>
      </c>
      <c r="L19" s="39"/>
      <c r="M19" s="40"/>
      <c r="N19" s="40"/>
      <c r="O19" s="40"/>
      <c r="P19" s="41"/>
      <c r="Q19" s="3">
        <v>0</v>
      </c>
      <c r="R19" s="3">
        <v>0</v>
      </c>
      <c r="S19" s="3">
        <v>0</v>
      </c>
      <c r="T19" s="3">
        <v>0</v>
      </c>
    </row>
    <row r="20" spans="1:20" x14ac:dyDescent="0.25">
      <c r="A20" s="15"/>
      <c r="B20" s="14" t="s">
        <v>31</v>
      </c>
      <c r="C20" s="14"/>
      <c r="D20" s="3">
        <f>SUM(D15:D19)</f>
        <v>800</v>
      </c>
      <c r="E20" s="34"/>
      <c r="F20" s="3">
        <f t="shared" ref="F20:K20" si="0">SUM(F15:F19)</f>
        <v>0</v>
      </c>
      <c r="G20" s="3">
        <f t="shared" si="0"/>
        <v>9.2307692307692299</v>
      </c>
      <c r="H20" s="3">
        <f t="shared" si="0"/>
        <v>495</v>
      </c>
      <c r="I20" s="3">
        <f t="shared" si="0"/>
        <v>323.33333333333331</v>
      </c>
      <c r="J20" s="3">
        <f t="shared" si="0"/>
        <v>205</v>
      </c>
      <c r="K20" s="3">
        <f t="shared" si="0"/>
        <v>142</v>
      </c>
      <c r="L20" s="39"/>
      <c r="M20" s="40"/>
      <c r="N20" s="40"/>
      <c r="O20" s="40"/>
      <c r="P20" s="41"/>
      <c r="Q20" s="3">
        <f>SUM(Q15:Q19)</f>
        <v>0</v>
      </c>
      <c r="R20" s="3">
        <f>SUM(R15:R19)</f>
        <v>0</v>
      </c>
      <c r="S20" s="3">
        <f>SUM(S15:S19)</f>
        <v>4.2857142857142856</v>
      </c>
      <c r="T20" s="3">
        <f>SUM(T15:T19)</f>
        <v>2.9411764705882355</v>
      </c>
    </row>
    <row r="21" spans="1:20" x14ac:dyDescent="0.25">
      <c r="A21" s="15"/>
      <c r="B21" s="14" t="s">
        <v>32</v>
      </c>
      <c r="C21" s="14"/>
      <c r="D21" s="3">
        <f>SUM(D4:D14)</f>
        <v>1511</v>
      </c>
      <c r="E21" s="34"/>
      <c r="F21" s="3">
        <f t="shared" ref="F21:K21" si="1">SUM(F4:F14)</f>
        <v>251.90909090909088</v>
      </c>
      <c r="G21" s="3">
        <f t="shared" si="1"/>
        <v>222.53846153846158</v>
      </c>
      <c r="H21" s="3">
        <f t="shared" si="1"/>
        <v>1036</v>
      </c>
      <c r="I21" s="3">
        <f t="shared" si="1"/>
        <v>707.66666666666674</v>
      </c>
      <c r="J21" s="3">
        <f t="shared" si="1"/>
        <v>551</v>
      </c>
      <c r="K21" s="3">
        <f t="shared" si="1"/>
        <v>461</v>
      </c>
      <c r="L21" s="39"/>
      <c r="M21" s="40"/>
      <c r="N21" s="40"/>
      <c r="O21" s="40"/>
      <c r="P21" s="41"/>
      <c r="Q21" s="3">
        <f>SUM(Q4:Q14)</f>
        <v>157.15384615384616</v>
      </c>
      <c r="R21" s="3">
        <f>SUM(R4:R14)</f>
        <v>114.33333333333334</v>
      </c>
      <c r="S21" s="3">
        <f>SUM(S4:S14)</f>
        <v>153.14285714285717</v>
      </c>
      <c r="T21" s="3">
        <f>SUM(T4:T14)</f>
        <v>116.88235294117646</v>
      </c>
    </row>
    <row r="22" spans="1:20" x14ac:dyDescent="0.25">
      <c r="A22" s="15"/>
      <c r="B22" s="14" t="s">
        <v>33</v>
      </c>
      <c r="C22" s="14"/>
      <c r="D22" s="3">
        <f>SUM(D20:D21)</f>
        <v>2311</v>
      </c>
      <c r="E22" s="34"/>
      <c r="F22" s="3">
        <f t="shared" ref="F22:K22" si="2">SUM(F20:F21)</f>
        <v>251.90909090909088</v>
      </c>
      <c r="G22" s="3">
        <f t="shared" si="2"/>
        <v>231.7692307692308</v>
      </c>
      <c r="H22" s="3">
        <f t="shared" si="2"/>
        <v>1531</v>
      </c>
      <c r="I22" s="3">
        <f t="shared" si="2"/>
        <v>1031</v>
      </c>
      <c r="J22" s="3">
        <f t="shared" si="2"/>
        <v>756</v>
      </c>
      <c r="K22" s="3">
        <f t="shared" si="2"/>
        <v>603</v>
      </c>
      <c r="L22" s="39"/>
      <c r="M22" s="40"/>
      <c r="N22" s="40"/>
      <c r="O22" s="40"/>
      <c r="P22" s="41"/>
      <c r="Q22" s="3">
        <f>SUM(Q20:Q21)</f>
        <v>157.15384615384616</v>
      </c>
      <c r="R22" s="3">
        <f>SUM(R20:R21)</f>
        <v>114.33333333333334</v>
      </c>
      <c r="S22" s="3">
        <f>SUM(S20:S21)</f>
        <v>157.42857142857144</v>
      </c>
      <c r="T22" s="3">
        <f>SUM(T20:T21)</f>
        <v>119.8235294117647</v>
      </c>
    </row>
    <row r="23" spans="1:20" x14ac:dyDescent="0.25">
      <c r="A23" s="15"/>
      <c r="B23" s="14" t="s">
        <v>51</v>
      </c>
      <c r="C23" s="14"/>
      <c r="D23" s="3">
        <f>D20/(D20+D21)*100</f>
        <v>34.617048896581565</v>
      </c>
      <c r="E23" s="35"/>
      <c r="F23" s="3">
        <f t="shared" ref="F23:K23" si="3">F20/(F20+F21)*100</f>
        <v>0</v>
      </c>
      <c r="G23" s="3">
        <f t="shared" si="3"/>
        <v>3.9827414537006298</v>
      </c>
      <c r="H23" s="3">
        <f t="shared" si="3"/>
        <v>32.331809274983669</v>
      </c>
      <c r="I23" s="3">
        <f t="shared" si="3"/>
        <v>31.361138053669574</v>
      </c>
      <c r="J23" s="3">
        <f t="shared" si="3"/>
        <v>27.116402116402117</v>
      </c>
      <c r="K23" s="3">
        <f t="shared" si="3"/>
        <v>23.548922056384743</v>
      </c>
      <c r="L23" s="42"/>
      <c r="M23" s="43"/>
      <c r="N23" s="43"/>
      <c r="O23" s="43"/>
      <c r="P23" s="44"/>
      <c r="Q23" s="3">
        <f>Q20/(Q20+Q21)*100</f>
        <v>0</v>
      </c>
      <c r="R23" s="3">
        <f>R20/(R20+R21)*100</f>
        <v>0</v>
      </c>
      <c r="S23" s="3">
        <f>S20/(S20+S21)*100</f>
        <v>2.7223230490018144</v>
      </c>
      <c r="T23" s="3">
        <f>T20/(T20+T21)*100</f>
        <v>2.454590083456063</v>
      </c>
    </row>
    <row r="26" spans="1:20" x14ac:dyDescent="0.25">
      <c r="A26" s="13" t="s">
        <v>56</v>
      </c>
      <c r="B26" s="14" t="s">
        <v>22</v>
      </c>
      <c r="C26" s="14"/>
      <c r="D26" s="4" t="s">
        <v>0</v>
      </c>
      <c r="E26" s="4" t="s">
        <v>1</v>
      </c>
      <c r="F26" s="4" t="s">
        <v>2</v>
      </c>
      <c r="G26" s="4" t="s">
        <v>3</v>
      </c>
      <c r="H26" s="4" t="s">
        <v>4</v>
      </c>
      <c r="I26" s="4" t="s">
        <v>5</v>
      </c>
      <c r="J26" s="4" t="s">
        <v>6</v>
      </c>
      <c r="K26" s="4" t="s">
        <v>7</v>
      </c>
      <c r="L26" s="4" t="s">
        <v>8</v>
      </c>
      <c r="M26" s="4" t="s">
        <v>9</v>
      </c>
      <c r="N26" s="4" t="s">
        <v>10</v>
      </c>
      <c r="O26" s="4" t="s">
        <v>11</v>
      </c>
      <c r="P26" s="4" t="s">
        <v>12</v>
      </c>
      <c r="Q26" s="4" t="s">
        <v>13</v>
      </c>
      <c r="R26" s="4" t="s">
        <v>14</v>
      </c>
      <c r="S26" s="4" t="s">
        <v>15</v>
      </c>
      <c r="T26" s="4" t="s">
        <v>16</v>
      </c>
    </row>
    <row r="27" spans="1:20" x14ac:dyDescent="0.25">
      <c r="A27" s="13"/>
      <c r="B27" s="14" t="s">
        <v>55</v>
      </c>
      <c r="C27" s="14"/>
      <c r="D27" s="1">
        <v>205</v>
      </c>
      <c r="E27" s="1">
        <v>123</v>
      </c>
      <c r="F27" s="1">
        <v>122</v>
      </c>
      <c r="G27" s="1">
        <v>120.5</v>
      </c>
      <c r="H27" s="1">
        <v>118</v>
      </c>
      <c r="I27" s="1">
        <v>115.5</v>
      </c>
      <c r="J27" s="1">
        <v>114</v>
      </c>
      <c r="K27" s="1">
        <v>113.5</v>
      </c>
      <c r="L27" s="10">
        <v>113</v>
      </c>
      <c r="M27" s="10">
        <v>112.5</v>
      </c>
      <c r="N27" s="10">
        <v>110.5</v>
      </c>
      <c r="O27" s="10">
        <v>109</v>
      </c>
      <c r="P27" s="10">
        <v>78</v>
      </c>
      <c r="Q27" s="1">
        <v>69</v>
      </c>
      <c r="R27" s="1">
        <v>64.5</v>
      </c>
      <c r="S27" s="1">
        <v>59.5</v>
      </c>
      <c r="T27" s="1">
        <v>58</v>
      </c>
    </row>
    <row r="28" spans="1:20" x14ac:dyDescent="0.25">
      <c r="A28" s="13"/>
      <c r="B28" s="14" t="s">
        <v>24</v>
      </c>
      <c r="C28" s="14"/>
      <c r="D28" s="2">
        <v>1</v>
      </c>
      <c r="E28" s="16" t="s">
        <v>25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19" t="s">
        <v>25</v>
      </c>
      <c r="M28" s="20"/>
      <c r="N28" s="20"/>
      <c r="O28" s="20"/>
      <c r="P28" s="21"/>
      <c r="Q28" s="2">
        <v>1</v>
      </c>
      <c r="R28" s="2">
        <v>1</v>
      </c>
      <c r="S28" s="2">
        <v>1</v>
      </c>
      <c r="T28" s="2">
        <v>1</v>
      </c>
    </row>
    <row r="29" spans="1:20" x14ac:dyDescent="0.25">
      <c r="A29" s="13"/>
      <c r="B29" s="28" t="s">
        <v>23</v>
      </c>
      <c r="C29" s="12" t="s">
        <v>35</v>
      </c>
      <c r="D29" s="2">
        <v>0</v>
      </c>
      <c r="E29" s="17"/>
      <c r="F29" s="11">
        <v>35.507246376811594</v>
      </c>
      <c r="G29" s="2">
        <v>30.999999999999993</v>
      </c>
      <c r="H29" s="11">
        <v>14.332247557003257</v>
      </c>
      <c r="I29" s="11">
        <v>0.64724919093851141</v>
      </c>
      <c r="J29" s="11">
        <v>39.403973509933778</v>
      </c>
      <c r="K29" s="11">
        <v>33.006535947712422</v>
      </c>
      <c r="L29" s="22"/>
      <c r="M29" s="23"/>
      <c r="N29" s="23"/>
      <c r="O29" s="23"/>
      <c r="P29" s="24"/>
      <c r="Q29" s="11">
        <v>5.4187192118226601</v>
      </c>
      <c r="R29" s="11">
        <v>4.901960784313725</v>
      </c>
      <c r="S29" s="2">
        <v>0</v>
      </c>
      <c r="T29" s="2">
        <v>0</v>
      </c>
    </row>
    <row r="30" spans="1:20" x14ac:dyDescent="0.25">
      <c r="A30" s="13"/>
      <c r="B30" s="28"/>
      <c r="C30" s="12" t="s">
        <v>36</v>
      </c>
      <c r="D30" s="11">
        <v>37.229437229437231</v>
      </c>
      <c r="E30" s="17"/>
      <c r="F30" s="11">
        <v>45.289855072463766</v>
      </c>
      <c r="G30" s="11">
        <v>43.333333333333329</v>
      </c>
      <c r="H30" s="11">
        <v>3.2573289902280131</v>
      </c>
      <c r="I30" s="11">
        <v>2.5889967637540456</v>
      </c>
      <c r="J30" s="11">
        <v>4.9668874172185431</v>
      </c>
      <c r="K30" s="11">
        <v>14.379084967320262</v>
      </c>
      <c r="L30" s="22"/>
      <c r="M30" s="23"/>
      <c r="N30" s="23"/>
      <c r="O30" s="23"/>
      <c r="P30" s="24"/>
      <c r="Q30" s="11">
        <v>41.871921182266014</v>
      </c>
      <c r="R30" s="11">
        <v>39.2156862745098</v>
      </c>
      <c r="S30" s="11">
        <v>44.74885844748858</v>
      </c>
      <c r="T30" s="11">
        <v>44.554455445544562</v>
      </c>
    </row>
    <row r="31" spans="1:20" x14ac:dyDescent="0.25">
      <c r="A31" s="13"/>
      <c r="B31" s="28"/>
      <c r="C31" s="12" t="s">
        <v>38</v>
      </c>
      <c r="D31" s="2">
        <v>0</v>
      </c>
      <c r="E31" s="17"/>
      <c r="F31" s="11">
        <v>4.7101449275362324</v>
      </c>
      <c r="G31" s="3">
        <v>13.999999999999996</v>
      </c>
      <c r="H31" s="11">
        <v>29.315960912052116</v>
      </c>
      <c r="I31" s="11">
        <v>22.33009708737864</v>
      </c>
      <c r="J31" s="11">
        <v>8.6092715231788084</v>
      </c>
      <c r="K31" s="11">
        <v>10.784313725490197</v>
      </c>
      <c r="L31" s="22"/>
      <c r="M31" s="23"/>
      <c r="N31" s="23"/>
      <c r="O31" s="23"/>
      <c r="P31" s="24"/>
      <c r="Q31" s="11">
        <v>5.9113300492610827</v>
      </c>
      <c r="R31" s="11">
        <v>5.3921568627450975</v>
      </c>
      <c r="S31" s="11">
        <v>5.9360730593607309</v>
      </c>
      <c r="T31" s="11">
        <v>3.9603960396039608</v>
      </c>
    </row>
    <row r="32" spans="1:20" x14ac:dyDescent="0.25">
      <c r="A32" s="13"/>
      <c r="B32" s="28"/>
      <c r="C32" s="12" t="s">
        <v>39</v>
      </c>
      <c r="D32" s="2">
        <v>0</v>
      </c>
      <c r="E32" s="17"/>
      <c r="F32" s="11">
        <v>3.2608695652173916</v>
      </c>
      <c r="G32" s="11">
        <v>2.6666666666666661</v>
      </c>
      <c r="H32" s="11">
        <v>16.938110749185668</v>
      </c>
      <c r="I32" s="11">
        <v>16.181229773462785</v>
      </c>
      <c r="J32" s="2">
        <v>0</v>
      </c>
      <c r="K32" s="11">
        <v>14.705882352941176</v>
      </c>
      <c r="L32" s="22"/>
      <c r="M32" s="23"/>
      <c r="N32" s="23"/>
      <c r="O32" s="23"/>
      <c r="P32" s="24"/>
      <c r="Q32" s="11">
        <v>41.871921182266014</v>
      </c>
      <c r="R32" s="11">
        <v>44.117647058823529</v>
      </c>
      <c r="S32" s="11">
        <v>42.922374429223751</v>
      </c>
      <c r="T32" s="11">
        <v>43.564356435643575</v>
      </c>
    </row>
    <row r="33" spans="1:20" x14ac:dyDescent="0.25">
      <c r="A33" s="13"/>
      <c r="B33" s="28"/>
      <c r="C33" s="12" t="s">
        <v>40</v>
      </c>
      <c r="D33" s="11">
        <v>26.839826839826841</v>
      </c>
      <c r="E33" s="17"/>
      <c r="F33" s="2">
        <v>0</v>
      </c>
      <c r="G33" s="2">
        <v>0</v>
      </c>
      <c r="H33" s="2">
        <v>0</v>
      </c>
      <c r="I33" s="11">
        <v>24.919093851132686</v>
      </c>
      <c r="J33" s="11">
        <v>1.6556291390728477</v>
      </c>
      <c r="K33" s="2">
        <v>0</v>
      </c>
      <c r="L33" s="22"/>
      <c r="M33" s="23"/>
      <c r="N33" s="23"/>
      <c r="O33" s="23"/>
      <c r="P33" s="24"/>
      <c r="Q33" s="2">
        <v>0</v>
      </c>
      <c r="R33" s="2">
        <v>0</v>
      </c>
      <c r="S33" s="2">
        <v>0</v>
      </c>
      <c r="T33" s="2">
        <v>0</v>
      </c>
    </row>
    <row r="34" spans="1:20" x14ac:dyDescent="0.25">
      <c r="A34" s="13"/>
      <c r="B34" s="28"/>
      <c r="C34" s="5" t="s">
        <v>41</v>
      </c>
      <c r="D34" s="2">
        <v>0</v>
      </c>
      <c r="E34" s="17"/>
      <c r="F34" s="11">
        <v>7.2463768115942031</v>
      </c>
      <c r="G34" s="2">
        <v>2.9999999999999996</v>
      </c>
      <c r="H34" s="11">
        <v>2.9315960912052117</v>
      </c>
      <c r="I34" s="2">
        <v>0</v>
      </c>
      <c r="J34" s="11">
        <v>5.9602649006622519</v>
      </c>
      <c r="K34" s="2">
        <v>0</v>
      </c>
      <c r="L34" s="22"/>
      <c r="M34" s="23"/>
      <c r="N34" s="23"/>
      <c r="O34" s="23"/>
      <c r="P34" s="24"/>
      <c r="Q34" s="11">
        <v>3.4482758620689653</v>
      </c>
      <c r="R34" s="11">
        <v>4.4117647058823524</v>
      </c>
      <c r="S34" s="11">
        <v>3.6529680365296802</v>
      </c>
      <c r="T34" s="11">
        <v>4.4554455445544559</v>
      </c>
    </row>
    <row r="35" spans="1:20" x14ac:dyDescent="0.25">
      <c r="A35" s="13"/>
      <c r="B35" s="28"/>
      <c r="C35" s="5" t="s">
        <v>54</v>
      </c>
      <c r="D35" s="2">
        <v>0</v>
      </c>
      <c r="E35" s="17"/>
      <c r="F35" s="11">
        <v>2.5362318840579712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2"/>
      <c r="M35" s="23"/>
      <c r="N35" s="23"/>
      <c r="O35" s="23"/>
      <c r="P35" s="24"/>
      <c r="Q35" s="11">
        <v>1.4778325123152707</v>
      </c>
      <c r="R35" s="11">
        <v>1.9607843137254901</v>
      </c>
      <c r="S35" s="2">
        <v>0</v>
      </c>
      <c r="T35" s="2">
        <v>0</v>
      </c>
    </row>
    <row r="36" spans="1:20" x14ac:dyDescent="0.25">
      <c r="A36" s="13"/>
      <c r="B36" s="28"/>
      <c r="C36" s="5" t="s">
        <v>50</v>
      </c>
      <c r="D36" s="2">
        <v>0</v>
      </c>
      <c r="E36" s="17"/>
      <c r="F36" s="2">
        <v>0</v>
      </c>
      <c r="G36" s="2">
        <v>0</v>
      </c>
      <c r="H36" s="2">
        <v>0</v>
      </c>
      <c r="I36" s="2">
        <v>0</v>
      </c>
      <c r="J36" s="11">
        <v>6.9536423841059607</v>
      </c>
      <c r="K36" s="11">
        <v>1.3071895424836601</v>
      </c>
      <c r="L36" s="22"/>
      <c r="M36" s="23"/>
      <c r="N36" s="23"/>
      <c r="O36" s="23"/>
      <c r="P36" s="24"/>
      <c r="Q36" s="2">
        <v>0</v>
      </c>
      <c r="R36" s="2">
        <v>0</v>
      </c>
      <c r="S36" s="2">
        <v>0</v>
      </c>
      <c r="T36" s="2">
        <v>0</v>
      </c>
    </row>
    <row r="37" spans="1:20" x14ac:dyDescent="0.25">
      <c r="A37" s="13"/>
      <c r="B37" s="28"/>
      <c r="C37" s="5" t="s">
        <v>42</v>
      </c>
      <c r="D37" s="2">
        <v>0</v>
      </c>
      <c r="E37" s="17"/>
      <c r="F37" s="2">
        <v>0</v>
      </c>
      <c r="G37" s="2">
        <v>0</v>
      </c>
      <c r="H37" s="2">
        <v>0</v>
      </c>
      <c r="I37" s="2">
        <v>0</v>
      </c>
      <c r="J37" s="11">
        <v>3.3112582781456954</v>
      </c>
      <c r="K37" s="11">
        <v>0.98039215686274506</v>
      </c>
      <c r="L37" s="22"/>
      <c r="M37" s="23"/>
      <c r="N37" s="23"/>
      <c r="O37" s="23"/>
      <c r="P37" s="24"/>
      <c r="Q37" s="2">
        <v>0</v>
      </c>
      <c r="R37" s="2">
        <v>0</v>
      </c>
      <c r="S37" s="2">
        <v>0</v>
      </c>
      <c r="T37" s="2">
        <v>0</v>
      </c>
    </row>
    <row r="38" spans="1:20" x14ac:dyDescent="0.25">
      <c r="A38" s="13"/>
      <c r="B38" s="28"/>
      <c r="C38" s="5" t="s">
        <v>43</v>
      </c>
      <c r="D38" s="11">
        <v>1.2987012987012987</v>
      </c>
      <c r="E38" s="17"/>
      <c r="F38" s="11">
        <v>1.4492753623188408</v>
      </c>
      <c r="G38" s="2">
        <v>1.9999999999999996</v>
      </c>
      <c r="H38" s="11">
        <v>0.65146579804560256</v>
      </c>
      <c r="I38" s="11">
        <v>1.941747572815534</v>
      </c>
      <c r="J38" s="11">
        <v>1.9867549668874172</v>
      </c>
      <c r="K38" s="2">
        <v>0</v>
      </c>
      <c r="L38" s="22"/>
      <c r="M38" s="23"/>
      <c r="N38" s="23"/>
      <c r="O38" s="23"/>
      <c r="P38" s="24"/>
      <c r="Q38" s="2">
        <v>0</v>
      </c>
      <c r="R38" s="2">
        <v>0</v>
      </c>
      <c r="S38" s="2">
        <v>0</v>
      </c>
      <c r="T38" s="11">
        <v>0.9900990099009902</v>
      </c>
    </row>
    <row r="39" spans="1:20" x14ac:dyDescent="0.25">
      <c r="A39" s="13"/>
      <c r="B39" s="29" t="s">
        <v>30</v>
      </c>
      <c r="C39" s="12" t="s">
        <v>44</v>
      </c>
      <c r="D39" s="11">
        <v>32.034632034632033</v>
      </c>
      <c r="E39" s="17"/>
      <c r="F39" s="2">
        <v>0</v>
      </c>
      <c r="G39" s="11">
        <v>1.333333333333333</v>
      </c>
      <c r="H39" s="11">
        <v>6.8403908794788277</v>
      </c>
      <c r="I39" s="11">
        <v>5.825242718446602</v>
      </c>
      <c r="J39" s="11">
        <v>20.198675496688743</v>
      </c>
      <c r="K39" s="11">
        <v>8.8235294117647065</v>
      </c>
      <c r="L39" s="22"/>
      <c r="M39" s="23"/>
      <c r="N39" s="23"/>
      <c r="O39" s="23"/>
      <c r="P39" s="24"/>
      <c r="Q39" s="2">
        <v>0</v>
      </c>
      <c r="R39" s="2">
        <v>0</v>
      </c>
      <c r="S39" s="11">
        <v>1.8264840182648401</v>
      </c>
      <c r="T39" s="11">
        <v>1.4851485148514854</v>
      </c>
    </row>
    <row r="40" spans="1:20" x14ac:dyDescent="0.25">
      <c r="A40" s="13"/>
      <c r="B40" s="30"/>
      <c r="C40" s="12" t="s">
        <v>45</v>
      </c>
      <c r="D40" s="11">
        <v>2.5974025974025974</v>
      </c>
      <c r="E40" s="17"/>
      <c r="F40" s="3">
        <v>0</v>
      </c>
      <c r="G40" s="11">
        <v>2.333333333333333</v>
      </c>
      <c r="H40" s="11">
        <v>12.052117263843648</v>
      </c>
      <c r="I40" s="11">
        <v>11.003236245954692</v>
      </c>
      <c r="J40" s="11">
        <v>1.3245033112582782</v>
      </c>
      <c r="K40" s="11">
        <v>8.1699346405228752</v>
      </c>
      <c r="L40" s="22"/>
      <c r="M40" s="23"/>
      <c r="N40" s="23"/>
      <c r="O40" s="23"/>
      <c r="P40" s="24"/>
      <c r="Q40" s="2">
        <v>0</v>
      </c>
      <c r="R40" s="2">
        <v>0</v>
      </c>
      <c r="S40" s="11">
        <v>0.91324200913242004</v>
      </c>
      <c r="T40" s="11">
        <v>0.9900990099009902</v>
      </c>
    </row>
    <row r="41" spans="1:20" x14ac:dyDescent="0.25">
      <c r="A41" s="13"/>
      <c r="B41" s="30"/>
      <c r="C41" s="12" t="s">
        <v>46</v>
      </c>
      <c r="D41" s="2">
        <v>0</v>
      </c>
      <c r="E41" s="17"/>
      <c r="F41" s="3">
        <v>0</v>
      </c>
      <c r="G41" s="2">
        <v>0</v>
      </c>
      <c r="H41" s="11">
        <v>12.37785016286645</v>
      </c>
      <c r="I41" s="11">
        <v>12.297734627831716</v>
      </c>
      <c r="J41" s="11">
        <v>1.6556291390728477</v>
      </c>
      <c r="K41" s="11">
        <v>5.5555555555555554</v>
      </c>
      <c r="L41" s="22"/>
      <c r="M41" s="23"/>
      <c r="N41" s="23"/>
      <c r="O41" s="23"/>
      <c r="P41" s="24"/>
      <c r="Q41" s="2">
        <v>0</v>
      </c>
      <c r="R41" s="2">
        <v>0</v>
      </c>
      <c r="S41" s="2">
        <v>0</v>
      </c>
      <c r="T41" s="2">
        <v>0</v>
      </c>
    </row>
    <row r="42" spans="1:20" x14ac:dyDescent="0.25">
      <c r="A42" s="13"/>
      <c r="B42" s="30"/>
      <c r="C42" s="12" t="s">
        <v>47</v>
      </c>
      <c r="D42" s="2">
        <v>0</v>
      </c>
      <c r="E42" s="17"/>
      <c r="F42" s="2">
        <v>0</v>
      </c>
      <c r="G42" s="11">
        <v>0.33333333333333326</v>
      </c>
      <c r="H42" s="11">
        <v>0.9771986970684039</v>
      </c>
      <c r="I42" s="11">
        <v>0.3236245954692557</v>
      </c>
      <c r="J42" s="11">
        <v>0.66225165562913912</v>
      </c>
      <c r="K42" s="11">
        <v>0.65359477124183007</v>
      </c>
      <c r="L42" s="22"/>
      <c r="M42" s="23"/>
      <c r="N42" s="23"/>
      <c r="O42" s="23"/>
      <c r="P42" s="24"/>
      <c r="Q42" s="2">
        <v>0</v>
      </c>
      <c r="R42" s="2">
        <v>0</v>
      </c>
      <c r="S42" s="2">
        <v>0</v>
      </c>
      <c r="T42" s="2">
        <v>0</v>
      </c>
    </row>
    <row r="43" spans="1:20" x14ac:dyDescent="0.25">
      <c r="A43" s="13"/>
      <c r="B43" s="31"/>
      <c r="C43" s="12" t="s">
        <v>53</v>
      </c>
      <c r="D43" s="2">
        <v>0</v>
      </c>
      <c r="E43" s="18"/>
      <c r="F43" s="3">
        <v>0</v>
      </c>
      <c r="G43" s="2">
        <v>0</v>
      </c>
      <c r="H43" s="2">
        <v>0</v>
      </c>
      <c r="I43" s="11">
        <v>1.941747572815534</v>
      </c>
      <c r="J43" s="11">
        <v>3.3112582781456954</v>
      </c>
      <c r="K43" s="2">
        <v>0</v>
      </c>
      <c r="L43" s="25"/>
      <c r="M43" s="26"/>
      <c r="N43" s="26"/>
      <c r="O43" s="26"/>
      <c r="P43" s="27"/>
      <c r="Q43" s="2">
        <v>0</v>
      </c>
      <c r="R43" s="2">
        <v>0</v>
      </c>
      <c r="S43" s="2">
        <v>0</v>
      </c>
      <c r="T43" s="2">
        <v>0</v>
      </c>
    </row>
  </sheetData>
  <mergeCells count="21">
    <mergeCell ref="A1:T1"/>
    <mergeCell ref="E28:E43"/>
    <mergeCell ref="L28:P43"/>
    <mergeCell ref="B29:B38"/>
    <mergeCell ref="B39:B43"/>
    <mergeCell ref="B15:B19"/>
    <mergeCell ref="E4:E23"/>
    <mergeCell ref="L4:P23"/>
    <mergeCell ref="B5:B14"/>
    <mergeCell ref="A26:A43"/>
    <mergeCell ref="B26:C26"/>
    <mergeCell ref="B27:C27"/>
    <mergeCell ref="B28:C28"/>
    <mergeCell ref="A2:A23"/>
    <mergeCell ref="B2:C2"/>
    <mergeCell ref="B3:C3"/>
    <mergeCell ref="B4:C4"/>
    <mergeCell ref="B20:C20"/>
    <mergeCell ref="B21:C21"/>
    <mergeCell ref="B22:C22"/>
    <mergeCell ref="B23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Benthic and planktic foram.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</dc:creator>
  <cp:lastModifiedBy>Antonella Gandolfi</cp:lastModifiedBy>
  <dcterms:created xsi:type="dcterms:W3CDTF">2015-06-05T18:17:20Z</dcterms:created>
  <dcterms:modified xsi:type="dcterms:W3CDTF">2023-08-31T08:59:23Z</dcterms:modified>
</cp:coreProperties>
</file>